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ice Changes" sheetId="2" state="visible" r:id="rId4"/>
    <sheet name="Stock &amp; Availability" sheetId="3" state="visible" r:id="rId5"/>
    <sheet name="Catalog Changes" sheetId="4" state="visible" r:id="rId6"/>
    <sheet name="Review Trend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<sst xmlns="http://schemas.openxmlformats.org/spreadsheetml/2006/main" count="180" uniqueCount="102">
  <si>
    <t xml:space="preserve">DeltaFetch — Weekly Competitor Report</t>
  </si>
  <si>
    <t xml:space="preserve">SAMPLE REPORT — every brand, product, price, and review in this file is fictional.</t>
  </si>
  <si>
    <t xml:space="preserve">Client</t>
  </si>
  <si>
    <t xml:space="preserve">Demo Brand</t>
  </si>
  <si>
    <t xml:space="preserve">Niches</t>
  </si>
  <si>
    <t xml:space="preserve">Skincare / beauty · Fashion / apparel</t>
  </si>
  <si>
    <t xml:space="preserve">Reporting period</t>
  </si>
  <si>
    <t xml:space="preserve">Jun 29 – Jul 5, 2026</t>
  </si>
  <si>
    <t xml:space="preserve">Competitors monitored</t>
  </si>
  <si>
    <t xml:space="preserve">5</t>
  </si>
  <si>
    <t xml:space="preserve">Frequency</t>
  </si>
  <si>
    <t xml:space="preserve">Weekly (daily on Growth plan)</t>
  </si>
  <si>
    <t xml:space="preserve">Delivery</t>
  </si>
  <si>
    <t xml:space="preserve">Google Sheets · Excel · CSV</t>
  </si>
  <si>
    <t xml:space="preserve">This week at a glance</t>
  </si>
  <si>
    <t xml:space="preserve">Price changes detected</t>
  </si>
  <si>
    <t xml:space="preserve">  of which markdowns</t>
  </si>
  <si>
    <t xml:space="preserve">Stock events (stockouts &amp; restocks)</t>
  </si>
  <si>
    <t xml:space="preserve">Catalog changes (launches &amp; removals)</t>
  </si>
  <si>
    <t xml:space="preserve">Review themes flagged</t>
  </si>
  <si>
    <t xml:space="preserve">Deepest markdown observed</t>
  </si>
  <si>
    <t xml:space="preserve">Highlights</t>
  </si>
  <si>
    <t xml:space="preserve">• Thistle &amp; Thread cut the Ribbed Midi Dress 20.6% on Jun 29 — size M sold out the next day.</t>
  </si>
  <si>
    <t xml:space="preserve">• Solenne Beauty raised Niacinamide 10% Serum by 9.1% and still sold out within 24 hours.</t>
  </si>
  <si>
    <t xml:space="preserve">• Copperline Apparel took the week's deepest markdown — the Boxy Cropped Tee at -21.4% — while pilling complaints on its Wide-Leg Trouser trend upward.</t>
  </si>
  <si>
    <t xml:space="preserve">• Two quiet catalog removals with no clearance markdown — often a reformulation or repackaging signal.</t>
  </si>
  <si>
    <t xml:space="preserve">Product URLs are included in client reports; removed in this fictional sample.</t>
  </si>
  <si>
    <t xml:space="preserve">Questions or a pilot for your brand: hello@deltafetch.com</t>
  </si>
  <si>
    <t xml:space="preserve">Date observed</t>
  </si>
  <si>
    <t xml:space="preserve">Competitor</t>
  </si>
  <si>
    <t xml:space="preserve">Product</t>
  </si>
  <si>
    <t xml:space="preserve">Variant</t>
  </si>
  <si>
    <t xml:space="preserve">Old price (USD)</t>
  </si>
  <si>
    <t xml:space="preserve">New price (USD)</t>
  </si>
  <si>
    <t xml:space="preserve">Change</t>
  </si>
  <si>
    <t xml:space="preserve">Type</t>
  </si>
  <si>
    <t xml:space="preserve">Maribel Skin</t>
  </si>
  <si>
    <t xml:space="preserve">Hydrating Serum</t>
  </si>
  <si>
    <t xml:space="preserve">30ml</t>
  </si>
  <si>
    <t xml:space="preserve">Thistle &amp; Thread</t>
  </si>
  <si>
    <t xml:space="preserve">Ribbed Midi Dress</t>
  </si>
  <si>
    <t xml:space="preserve">Size S</t>
  </si>
  <si>
    <t xml:space="preserve">Solenne Beauty</t>
  </si>
  <si>
    <t xml:space="preserve">Vitamin C Brightening Serum</t>
  </si>
  <si>
    <t xml:space="preserve">15ml</t>
  </si>
  <si>
    <t xml:space="preserve">Copperline Apparel</t>
  </si>
  <si>
    <t xml:space="preserve">Canvas Tote Bag</t>
  </si>
  <si>
    <t xml:space="preserve">One size</t>
  </si>
  <si>
    <t xml:space="preserve">Verra Botanics</t>
  </si>
  <si>
    <t xml:space="preserve">Overnight Repair Cream</t>
  </si>
  <si>
    <t xml:space="preserve">50ml</t>
  </si>
  <si>
    <t xml:space="preserve">Gentle Foaming Cleanser</t>
  </si>
  <si>
    <t xml:space="preserve">150ml</t>
  </si>
  <si>
    <t xml:space="preserve">Linen Wrap Skirt</t>
  </si>
  <si>
    <t xml:space="preserve">Size M</t>
  </si>
  <si>
    <t xml:space="preserve">SPF 50 Daily Fluid</t>
  </si>
  <si>
    <t xml:space="preserve">40ml</t>
  </si>
  <si>
    <t xml:space="preserve">Boxy Cropped Tee</t>
  </si>
  <si>
    <t xml:space="preserve">Size L</t>
  </si>
  <si>
    <t xml:space="preserve">Rosehip Facial Oil</t>
  </si>
  <si>
    <t xml:space="preserve">20ml</t>
  </si>
  <si>
    <t xml:space="preserve">Pleated Maxi Dress</t>
  </si>
  <si>
    <t xml:space="preserve">Niacinamide 10% Serum</t>
  </si>
  <si>
    <t xml:space="preserve">Wide-Leg Trouser</t>
  </si>
  <si>
    <t xml:space="preserve">Size 30</t>
  </si>
  <si>
    <t xml:space="preserve">Event</t>
  </si>
  <si>
    <t xml:space="preserve">Last listed price (USD)</t>
  </si>
  <si>
    <t xml:space="preserve">Notes</t>
  </si>
  <si>
    <t xml:space="preserve">Out of stock</t>
  </si>
  <si>
    <t xml:space="preserve">Third stockout in 30 days</t>
  </si>
  <si>
    <t xml:space="preserve">Sizes S and L still available</t>
  </si>
  <si>
    <t xml:space="preserve">Restocked</t>
  </si>
  <si>
    <t xml:space="preserve">Out for 6 days</t>
  </si>
  <si>
    <t xml:space="preserve">Went out 4 days after markdown</t>
  </si>
  <si>
    <t xml:space="preserve">Out for 11 days</t>
  </si>
  <si>
    <t xml:space="preserve">Out within 24h of price increase</t>
  </si>
  <si>
    <t xml:space="preserve">Out for 2 days</t>
  </si>
  <si>
    <t xml:space="preserve">Price (USD)</t>
  </si>
  <si>
    <t xml:space="preserve">Ceramide Barrier Balm</t>
  </si>
  <si>
    <t xml:space="preserve">New launch</t>
  </si>
  <si>
    <t xml:space="preserve">5 variants at launch</t>
  </si>
  <si>
    <t xml:space="preserve">Utility Overshirt</t>
  </si>
  <si>
    <t xml:space="preserve">Marketed as limited run</t>
  </si>
  <si>
    <t xml:space="preserve">Micellar Cleansing Water</t>
  </si>
  <si>
    <t xml:space="preserve">Discontinued</t>
  </si>
  <si>
    <t xml:space="preserve">Removed from catalog and sitemap</t>
  </si>
  <si>
    <t xml:space="preserve">Peptide Eye Cream</t>
  </si>
  <si>
    <t xml:space="preserve">Bundled with Vitamin C serum</t>
  </si>
  <si>
    <t xml:space="preserve">Cropped Denim Jacket</t>
  </si>
  <si>
    <t xml:space="preserve">Quiet removal — no clearance markdown</t>
  </si>
  <si>
    <t xml:space="preserve">Avg rating</t>
  </si>
  <si>
    <t xml:space="preserve">New reviews (7d)</t>
  </si>
  <si>
    <t xml:space="preserve">Theme</t>
  </si>
  <si>
    <t xml:space="preserve">Recurring signal</t>
  </si>
  <si>
    <t xml:space="preserve">Praise</t>
  </si>
  <si>
    <t xml:space="preserve">Repeat mentions of fast absorption and no residue</t>
  </si>
  <si>
    <t xml:space="preserve">Complaint</t>
  </si>
  <si>
    <t xml:space="preserve">White cast on deeper skin tones — 8 mentions this week</t>
  </si>
  <si>
    <t xml:space="preserve">Dropper dispenser leaking in transit — recurring</t>
  </si>
  <si>
    <t xml:space="preserve">Sizing described as true to size after recent pattern change</t>
  </si>
  <si>
    <t xml:space="preserve">Fabric pilling after 2–3 washes — trending up</t>
  </si>
  <si>
    <t xml:space="preserve">Visible results cited within 2 weeks; frequent repurchases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</si>
</sst>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mmm\ d"/>
    <numFmt numFmtId="167" formatCode="\$#,##0.00"/>
    <numFmt numFmtId="168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B6B57"/>
      <name val="Arial"/>
      <family val="0"/>
      <charset val="1"/>
    </font>
    <font>
      <i val="true"/>
      <sz val="10"/>
      <color rgb="FF5B5952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084F40"/>
      <name val="Arial"/>
      <family val="0"/>
      <charset val="1"/>
    </font>
    <font>
      <i val="true"/>
      <sz val="9"/>
      <color rgb="FF5B5952"/>
      <name val="Arial"/>
      <family val="0"/>
      <charset val="1"/>
    </font>
    <font>
      <sz val="10"/>
      <color rgb="FF0B6B57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B6B57"/>
        <bgColor rgb="FF008080"/>
      </patternFill>
    </fill>
    <fill>
      <patternFill patternType="solid">
        <fgColor rgb="FFF2EFE8"/>
        <bgColor rgb="FFE3E0D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3E0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B6B57"/>
      <rgbColor rgb="FFC0C0C0"/>
      <rgbColor rgb="FF808080"/>
      <rgbColor rgb="FF9999FF"/>
      <rgbColor rgb="FF993366"/>
      <rgbColor rgb="FFF2EFE8"/>
      <rgbColor rgb="FFCCFFFF"/>
      <rgbColor rgb="FF660066"/>
      <rgbColor rgb="FFFF8080"/>
      <rgbColor rgb="FF0066CC"/>
      <rgbColor rgb="FFE3E0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5952"/>
      <rgbColor rgb="FF969696"/>
      <rgbColor rgb="FF084F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84F40"/>
    <pageSetUpPr fitToPage="false"/>
  </sheetPr>
  <dimension ref="B2:C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40"/>
  </cols>
  <sheetData>
    <row r="2" customFormat="false" ht="19.5" hidden="false" customHeight="true" outlineLevel="0" collapsed="false">
      <c r="B2" s="2" t="s">
        <v>0</v>
      </c>
    </row>
    <row r="3" customFormat="false" ht="15" hidden="false" customHeight="true" outlineLevel="0" collapsed="false">
      <c r="B3" s="3" t="s">
        <v>1</v>
      </c>
    </row>
    <row r="5" customFormat="false" ht="15" hidden="false" customHeight="true" outlineLevel="0" collapsed="false">
      <c r="B5" s="4" t="s">
        <v>2</v>
      </c>
      <c r="C5" s="5" t="s">
        <v>3</v>
      </c>
    </row>
    <row r="6" customFormat="false" ht="15" hidden="false" customHeight="true" outlineLevel="0" collapsed="false">
      <c r="B6" s="4" t="s">
        <v>4</v>
      </c>
      <c r="C6" s="5" t="s">
        <v>5</v>
      </c>
    </row>
    <row r="7" customFormat="false" ht="15" hidden="false" customHeight="true" outlineLevel="0" collapsed="false">
      <c r="B7" s="4" t="s">
        <v>6</v>
      </c>
      <c r="C7" s="5" t="s">
        <v>7</v>
      </c>
    </row>
    <row r="8" customFormat="false" ht="15" hidden="false" customHeight="true" outlineLevel="0" collapsed="false">
      <c r="B8" s="4" t="s">
        <v>8</v>
      </c>
      <c r="C8" s="5" t="s">
        <v>9</v>
      </c>
    </row>
    <row r="9" customFormat="false" ht="15" hidden="false" customHeight="true" outlineLevel="0" collapsed="false">
      <c r="B9" s="4" t="s">
        <v>10</v>
      </c>
      <c r="C9" s="5" t="s">
        <v>11</v>
      </c>
    </row>
    <row r="10" customFormat="false" ht="15" hidden="false" customHeight="true" outlineLevel="0" collapsed="false">
      <c r="B10" s="4" t="s">
        <v>12</v>
      </c>
      <c r="C10" s="5" t="s">
        <v>13</v>
      </c>
    </row>
    <row r="12" customFormat="false" ht="15" hidden="false" customHeight="true" outlineLevel="0" collapsed="false">
      <c r="B12" s="6" t="s">
        <v>14</v>
      </c>
    </row>
    <row r="13" customFormat="false" ht="15" hidden="false" customHeight="true" outlineLevel="0" collapsed="false">
      <c r="B13" s="5" t="s">
        <v>15</v>
      </c>
      <c r="C13" s="4" t="n">
        <f aca="false">COUNTA('Price Changes'!B2:B200)</f>
        <v>14</v>
      </c>
    </row>
    <row r="14" customFormat="false" ht="15" hidden="false" customHeight="true" outlineLevel="0" collapsed="false">
      <c r="B14" s="5" t="s">
        <v>16</v>
      </c>
      <c r="C14" s="4" t="n">
        <f aca="false">COUNTIF('Price Changes'!H2:H200,"Markdown")</f>
        <v>10</v>
      </c>
    </row>
    <row r="15" customFormat="false" ht="15" hidden="false" customHeight="true" outlineLevel="0" collapsed="false">
      <c r="B15" s="5" t="s">
        <v>17</v>
      </c>
      <c r="C15" s="4" t="n">
        <f aca="false">COUNTA('Stock &amp; Availability'!B2:B200)</f>
        <v>8</v>
      </c>
    </row>
    <row r="16" customFormat="false" ht="15" hidden="false" customHeight="true" outlineLevel="0" collapsed="false">
      <c r="B16" s="5" t="s">
        <v>18</v>
      </c>
      <c r="C16" s="4" t="n">
        <f aca="false">COUNTA('Catalog Changes'!B2:B200)</f>
        <v>5</v>
      </c>
    </row>
    <row r="17" customFormat="false" ht="15" hidden="false" customHeight="true" outlineLevel="0" collapsed="false">
      <c r="B17" s="5" t="s">
        <v>19</v>
      </c>
      <c r="C17" s="4" t="n">
        <f aca="false">COUNTA('Review Trends'!B2:B200)</f>
        <v>6</v>
      </c>
    </row>
    <row r="18" customFormat="false" ht="15" hidden="false" customHeight="true" outlineLevel="0" collapsed="false">
      <c r="B18" s="5" t="s">
        <v>20</v>
      </c>
      <c r="C18" s="7" t="n">
        <f aca="false">MIN('Price Changes'!G2:G200)</f>
        <v>-0.214285714285714</v>
      </c>
    </row>
    <row r="20" customFormat="false" ht="15" hidden="false" customHeight="true" outlineLevel="0" collapsed="false">
      <c r="B20" s="6" t="s">
        <v>21</v>
      </c>
    </row>
    <row r="21" customFormat="false" ht="15" hidden="false" customHeight="true" outlineLevel="0" collapsed="false">
      <c r="B21" s="5" t="s">
        <v>22</v>
      </c>
    </row>
    <row r="22" customFormat="false" ht="15" hidden="false" customHeight="true" outlineLevel="0" collapsed="false">
      <c r="B22" s="5" t="s">
        <v>23</v>
      </c>
    </row>
    <row r="23" customFormat="false" ht="15" hidden="false" customHeight="true" outlineLevel="0" collapsed="false">
      <c r="B23" s="5" t="s">
        <v>24</v>
      </c>
    </row>
    <row r="24" customFormat="false" ht="15" hidden="false" customHeight="true" outlineLevel="0" collapsed="false">
      <c r="B24" s="5" t="s">
        <v>25</v>
      </c>
    </row>
    <row r="27" customFormat="false" ht="15" hidden="false" customHeight="true" outlineLevel="0" collapsed="false">
      <c r="B27" s="8" t="s">
        <v>26</v>
      </c>
    </row>
    <row r="28" customFormat="false" ht="15" hidden="false" customHeight="true" outlineLevel="0" collapsed="false">
      <c r="B28" s="9" t="s">
        <v>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6B57"/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9"/>
    <col collapsed="false" customWidth="true" hidden="false" outlineLevel="0" max="3" min="3" style="1" width="30"/>
    <col collapsed="false" customWidth="true" hidden="false" outlineLevel="0" max="4" min="4" style="1" width="10"/>
    <col collapsed="false" customWidth="true" hidden="false" outlineLevel="0" max="6" min="5" style="1" width="15"/>
    <col collapsed="false" customWidth="true" hidden="false" outlineLevel="0" max="7" min="7" style="1" width="10"/>
    <col collapsed="false" customWidth="true" hidden="false" outlineLevel="0" max="8" min="8" style="1" width="11"/>
  </cols>
  <sheetData>
    <row r="1" customFormat="false" ht="15" hidden="false" customHeight="true" outlineLevel="0" collapsed="false">
      <c r="A1" s="10" t="s">
        <v>28</v>
      </c>
      <c r="B1" s="10" t="s">
        <v>29</v>
      </c>
      <c r="C1" s="10" t="s">
        <v>30</v>
      </c>
      <c r="D1" s="10" t="s">
        <v>31</v>
      </c>
      <c r="E1" s="10" t="s">
        <v>32</v>
      </c>
      <c r="F1" s="10" t="s">
        <v>33</v>
      </c>
      <c r="G1" s="10" t="s">
        <v>34</v>
      </c>
      <c r="H1" s="10" t="s">
        <v>35</v>
      </c>
    </row>
    <row r="2" customFormat="false" ht="15" hidden="false" customHeight="true" outlineLevel="0" collapsed="false">
      <c r="A2" s="11" t="n">
        <v>46202</v>
      </c>
      <c r="B2" s="12" t="s">
        <v>36</v>
      </c>
      <c r="C2" s="12" t="s">
        <v>37</v>
      </c>
      <c r="D2" s="12" t="s">
        <v>38</v>
      </c>
      <c r="E2" s="13" t="n">
        <v>38</v>
      </c>
      <c r="F2" s="13" t="n">
        <v>32</v>
      </c>
      <c r="G2" s="14" t="n">
        <f aca="false">(F2-E2)/E2</f>
        <v>-0.157894736842105</v>
      </c>
      <c r="H2" s="12" t="str">
        <f aca="false">IF(F2&lt;E2,"Markdown","Increase")</f>
        <v>Markdown</v>
      </c>
    </row>
    <row r="3" customFormat="false" ht="15" hidden="false" customHeight="true" outlineLevel="0" collapsed="false">
      <c r="A3" s="15" t="n">
        <v>46202</v>
      </c>
      <c r="B3" s="16" t="s">
        <v>39</v>
      </c>
      <c r="C3" s="16" t="s">
        <v>40</v>
      </c>
      <c r="D3" s="16" t="s">
        <v>41</v>
      </c>
      <c r="E3" s="17" t="n">
        <v>68</v>
      </c>
      <c r="F3" s="17" t="n">
        <v>54</v>
      </c>
      <c r="G3" s="18" t="n">
        <f aca="false">(F3-E3)/E3</f>
        <v>-0.205882352941176</v>
      </c>
      <c r="H3" s="16" t="str">
        <f aca="false">IF(F3&lt;E3,"Markdown","Increase")</f>
        <v>Markdown</v>
      </c>
    </row>
    <row r="4" customFormat="false" ht="15" hidden="false" customHeight="true" outlineLevel="0" collapsed="false">
      <c r="A4" s="11" t="n">
        <v>46203</v>
      </c>
      <c r="B4" s="12" t="s">
        <v>42</v>
      </c>
      <c r="C4" s="12" t="s">
        <v>43</v>
      </c>
      <c r="D4" s="12" t="s">
        <v>44</v>
      </c>
      <c r="E4" s="13" t="n">
        <v>24</v>
      </c>
      <c r="F4" s="13" t="n">
        <v>26</v>
      </c>
      <c r="G4" s="14" t="n">
        <f aca="false">(F4-E4)/E4</f>
        <v>0.0833333333333333</v>
      </c>
      <c r="H4" s="12" t="str">
        <f aca="false">IF(F4&lt;E4,"Markdown","Increase")</f>
        <v>Increase</v>
      </c>
    </row>
    <row r="5" customFormat="false" ht="15" hidden="false" customHeight="true" outlineLevel="0" collapsed="false">
      <c r="A5" s="15" t="n">
        <v>46203</v>
      </c>
      <c r="B5" s="16" t="s">
        <v>45</v>
      </c>
      <c r="C5" s="16" t="s">
        <v>46</v>
      </c>
      <c r="D5" s="16" t="s">
        <v>47</v>
      </c>
      <c r="E5" s="17" t="n">
        <v>42</v>
      </c>
      <c r="F5" s="17" t="n">
        <v>38</v>
      </c>
      <c r="G5" s="18" t="n">
        <f aca="false">(F5-E5)/E5</f>
        <v>-0.0952380952380952</v>
      </c>
      <c r="H5" s="16" t="str">
        <f aca="false">IF(F5&lt;E5,"Markdown","Increase")</f>
        <v>Markdown</v>
      </c>
    </row>
    <row r="6" customFormat="false" ht="15" hidden="false" customHeight="true" outlineLevel="0" collapsed="false">
      <c r="A6" s="11" t="n">
        <v>46204</v>
      </c>
      <c r="B6" s="12" t="s">
        <v>48</v>
      </c>
      <c r="C6" s="12" t="s">
        <v>49</v>
      </c>
      <c r="D6" s="12" t="s">
        <v>50</v>
      </c>
      <c r="E6" s="13" t="n">
        <v>54</v>
      </c>
      <c r="F6" s="13" t="n">
        <v>49</v>
      </c>
      <c r="G6" s="14" t="n">
        <f aca="false">(F6-E6)/E6</f>
        <v>-0.0925925925925926</v>
      </c>
      <c r="H6" s="12" t="str">
        <f aca="false">IF(F6&lt;E6,"Markdown","Increase")</f>
        <v>Markdown</v>
      </c>
    </row>
    <row r="7" customFormat="false" ht="15" hidden="false" customHeight="true" outlineLevel="0" collapsed="false">
      <c r="A7" s="15" t="n">
        <v>46204</v>
      </c>
      <c r="B7" s="16" t="s">
        <v>36</v>
      </c>
      <c r="C7" s="16" t="s">
        <v>51</v>
      </c>
      <c r="D7" s="16" t="s">
        <v>52</v>
      </c>
      <c r="E7" s="17" t="n">
        <v>19</v>
      </c>
      <c r="F7" s="17" t="n">
        <v>17</v>
      </c>
      <c r="G7" s="18" t="n">
        <f aca="false">(F7-E7)/E7</f>
        <v>-0.105263157894737</v>
      </c>
      <c r="H7" s="16" t="str">
        <f aca="false">IF(F7&lt;E7,"Markdown","Increase")</f>
        <v>Markdown</v>
      </c>
    </row>
    <row r="8" customFormat="false" ht="15" hidden="false" customHeight="true" outlineLevel="0" collapsed="false">
      <c r="A8" s="11" t="n">
        <v>46205</v>
      </c>
      <c r="B8" s="12" t="s">
        <v>39</v>
      </c>
      <c r="C8" s="12" t="s">
        <v>53</v>
      </c>
      <c r="D8" s="12" t="s">
        <v>54</v>
      </c>
      <c r="E8" s="13" t="n">
        <v>59</v>
      </c>
      <c r="F8" s="13" t="n">
        <v>59.9</v>
      </c>
      <c r="G8" s="14" t="n">
        <f aca="false">(F8-E8)/E8</f>
        <v>0.0152542372881356</v>
      </c>
      <c r="H8" s="12" t="str">
        <f aca="false">IF(F8&lt;E8,"Markdown","Increase")</f>
        <v>Increase</v>
      </c>
    </row>
    <row r="9" customFormat="false" ht="15" hidden="false" customHeight="true" outlineLevel="0" collapsed="false">
      <c r="A9" s="15" t="n">
        <v>46205</v>
      </c>
      <c r="B9" s="16" t="s">
        <v>42</v>
      </c>
      <c r="C9" s="16" t="s">
        <v>55</v>
      </c>
      <c r="D9" s="16" t="s">
        <v>56</v>
      </c>
      <c r="E9" s="17" t="n">
        <v>29</v>
      </c>
      <c r="F9" s="17" t="n">
        <v>25</v>
      </c>
      <c r="G9" s="18" t="n">
        <f aca="false">(F9-E9)/E9</f>
        <v>-0.137931034482759</v>
      </c>
      <c r="H9" s="16" t="str">
        <f aca="false">IF(F9&lt;E9,"Markdown","Increase")</f>
        <v>Markdown</v>
      </c>
    </row>
    <row r="10" customFormat="false" ht="15" hidden="false" customHeight="true" outlineLevel="0" collapsed="false">
      <c r="A10" s="11" t="n">
        <v>46206</v>
      </c>
      <c r="B10" s="12" t="s">
        <v>45</v>
      </c>
      <c r="C10" s="12" t="s">
        <v>57</v>
      </c>
      <c r="D10" s="12" t="s">
        <v>58</v>
      </c>
      <c r="E10" s="13" t="n">
        <v>28</v>
      </c>
      <c r="F10" s="13" t="n">
        <v>22</v>
      </c>
      <c r="G10" s="14" t="n">
        <f aca="false">(F10-E10)/E10</f>
        <v>-0.214285714285714</v>
      </c>
      <c r="H10" s="12" t="str">
        <f aca="false">IF(F10&lt;E10,"Markdown","Increase")</f>
        <v>Markdown</v>
      </c>
    </row>
    <row r="11" customFormat="false" ht="15" hidden="false" customHeight="true" outlineLevel="0" collapsed="false">
      <c r="A11" s="15" t="n">
        <v>46206</v>
      </c>
      <c r="B11" s="16" t="s">
        <v>48</v>
      </c>
      <c r="C11" s="16" t="s">
        <v>59</v>
      </c>
      <c r="D11" s="16" t="s">
        <v>60</v>
      </c>
      <c r="E11" s="17" t="n">
        <v>36</v>
      </c>
      <c r="F11" s="17" t="n">
        <v>36.5</v>
      </c>
      <c r="G11" s="18" t="n">
        <f aca="false">(F11-E11)/E11</f>
        <v>0.0138888888888889</v>
      </c>
      <c r="H11" s="16" t="str">
        <f aca="false">IF(F11&lt;E11,"Markdown","Increase")</f>
        <v>Increase</v>
      </c>
    </row>
    <row r="12" customFormat="false" ht="15" hidden="false" customHeight="true" outlineLevel="0" collapsed="false">
      <c r="A12" s="11" t="n">
        <v>46207</v>
      </c>
      <c r="B12" s="12" t="s">
        <v>36</v>
      </c>
      <c r="C12" s="12" t="s">
        <v>37</v>
      </c>
      <c r="D12" s="12" t="s">
        <v>50</v>
      </c>
      <c r="E12" s="13" t="n">
        <v>56</v>
      </c>
      <c r="F12" s="13" t="n">
        <v>48</v>
      </c>
      <c r="G12" s="14" t="n">
        <f aca="false">(F12-E12)/E12</f>
        <v>-0.142857142857143</v>
      </c>
      <c r="H12" s="12" t="str">
        <f aca="false">IF(F12&lt;E12,"Markdown","Increase")</f>
        <v>Markdown</v>
      </c>
    </row>
    <row r="13" customFormat="false" ht="15" hidden="false" customHeight="true" outlineLevel="0" collapsed="false">
      <c r="A13" s="15" t="n">
        <v>46207</v>
      </c>
      <c r="B13" s="16" t="s">
        <v>39</v>
      </c>
      <c r="C13" s="16" t="s">
        <v>61</v>
      </c>
      <c r="D13" s="16" t="s">
        <v>54</v>
      </c>
      <c r="E13" s="17" t="n">
        <v>84</v>
      </c>
      <c r="F13" s="17" t="n">
        <v>72</v>
      </c>
      <c r="G13" s="18" t="n">
        <f aca="false">(F13-E13)/E13</f>
        <v>-0.142857142857143</v>
      </c>
      <c r="H13" s="16" t="str">
        <f aca="false">IF(F13&lt;E13,"Markdown","Increase")</f>
        <v>Markdown</v>
      </c>
    </row>
    <row r="14" customFormat="false" ht="15" hidden="false" customHeight="true" outlineLevel="0" collapsed="false">
      <c r="A14" s="11" t="n">
        <v>46208</v>
      </c>
      <c r="B14" s="12" t="s">
        <v>42</v>
      </c>
      <c r="C14" s="12" t="s">
        <v>62</v>
      </c>
      <c r="D14" s="12" t="s">
        <v>38</v>
      </c>
      <c r="E14" s="13" t="n">
        <v>22</v>
      </c>
      <c r="F14" s="13" t="n">
        <v>24</v>
      </c>
      <c r="G14" s="14" t="n">
        <f aca="false">(F14-E14)/E14</f>
        <v>0.0909090909090909</v>
      </c>
      <c r="H14" s="12" t="str">
        <f aca="false">IF(F14&lt;E14,"Markdown","Increase")</f>
        <v>Increase</v>
      </c>
    </row>
    <row r="15" customFormat="false" ht="15" hidden="false" customHeight="true" outlineLevel="0" collapsed="false">
      <c r="A15" s="15" t="n">
        <v>46208</v>
      </c>
      <c r="B15" s="16" t="s">
        <v>45</v>
      </c>
      <c r="C15" s="16" t="s">
        <v>63</v>
      </c>
      <c r="D15" s="16" t="s">
        <v>64</v>
      </c>
      <c r="E15" s="17" t="n">
        <v>74</v>
      </c>
      <c r="F15" s="17" t="n">
        <v>59</v>
      </c>
      <c r="G15" s="18" t="n">
        <f aca="false">(F15-E15)/E15</f>
        <v>-0.202702702702703</v>
      </c>
      <c r="H15" s="16" t="str">
        <f aca="false">IF(F15&lt;E15,"Markdown","Increase")</f>
        <v>Markdown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6B57"/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9"/>
    <col collapsed="false" customWidth="true" hidden="false" outlineLevel="0" max="3" min="3" style="1" width="30"/>
    <col collapsed="false" customWidth="true" hidden="false" outlineLevel="0" max="4" min="4" style="1" width="10"/>
    <col collapsed="false" customWidth="true" hidden="false" outlineLevel="0" max="5" min="5" style="1" width="13"/>
    <col collapsed="false" customWidth="true" hidden="false" outlineLevel="0" max="6" min="6" style="1" width="20"/>
    <col collapsed="false" customWidth="true" hidden="false" outlineLevel="0" max="7" min="7" style="1" width="34"/>
  </cols>
  <sheetData>
    <row r="1" customFormat="false" ht="15" hidden="false" customHeight="true" outlineLevel="0" collapsed="false">
      <c r="A1" s="10" t="s">
        <v>28</v>
      </c>
      <c r="B1" s="10" t="s">
        <v>29</v>
      </c>
      <c r="C1" s="10" t="s">
        <v>30</v>
      </c>
      <c r="D1" s="10" t="s">
        <v>31</v>
      </c>
      <c r="E1" s="10" t="s">
        <v>65</v>
      </c>
      <c r="F1" s="10" t="s">
        <v>66</v>
      </c>
      <c r="G1" s="10" t="s">
        <v>67</v>
      </c>
    </row>
    <row r="2" customFormat="false" ht="15" hidden="false" customHeight="true" outlineLevel="0" collapsed="false">
      <c r="A2" s="11" t="n">
        <v>46202</v>
      </c>
      <c r="B2" s="12" t="s">
        <v>42</v>
      </c>
      <c r="C2" s="12" t="s">
        <v>55</v>
      </c>
      <c r="D2" s="12" t="s">
        <v>56</v>
      </c>
      <c r="E2" s="12" t="s">
        <v>68</v>
      </c>
      <c r="F2" s="13" t="n">
        <v>29</v>
      </c>
      <c r="G2" s="12" t="s">
        <v>69</v>
      </c>
    </row>
    <row r="3" customFormat="false" ht="15" hidden="false" customHeight="true" outlineLevel="0" collapsed="false">
      <c r="A3" s="15" t="n">
        <v>46203</v>
      </c>
      <c r="B3" s="16" t="s">
        <v>39</v>
      </c>
      <c r="C3" s="16" t="s">
        <v>40</v>
      </c>
      <c r="D3" s="16" t="s">
        <v>54</v>
      </c>
      <c r="E3" s="16" t="s">
        <v>68</v>
      </c>
      <c r="F3" s="17" t="n">
        <v>68</v>
      </c>
      <c r="G3" s="16" t="s">
        <v>70</v>
      </c>
    </row>
    <row r="4" customFormat="false" ht="15" hidden="false" customHeight="true" outlineLevel="0" collapsed="false">
      <c r="A4" s="11" t="n">
        <v>46204</v>
      </c>
      <c r="B4" s="12" t="s">
        <v>36</v>
      </c>
      <c r="C4" s="12" t="s">
        <v>51</v>
      </c>
      <c r="D4" s="12" t="s">
        <v>52</v>
      </c>
      <c r="E4" s="12" t="s">
        <v>71</v>
      </c>
      <c r="F4" s="13" t="n">
        <v>17</v>
      </c>
      <c r="G4" s="12" t="s">
        <v>72</v>
      </c>
    </row>
    <row r="5" customFormat="false" ht="15" hidden="false" customHeight="true" outlineLevel="0" collapsed="false">
      <c r="A5" s="15" t="n">
        <v>46205</v>
      </c>
      <c r="B5" s="16" t="s">
        <v>45</v>
      </c>
      <c r="C5" s="16" t="s">
        <v>46</v>
      </c>
      <c r="D5" s="16" t="s">
        <v>47</v>
      </c>
      <c r="E5" s="16" t="s">
        <v>68</v>
      </c>
      <c r="F5" s="17" t="n">
        <v>38</v>
      </c>
      <c r="G5" s="16" t="s">
        <v>73</v>
      </c>
    </row>
    <row r="6" customFormat="false" ht="15" hidden="false" customHeight="true" outlineLevel="0" collapsed="false">
      <c r="A6" s="11" t="n">
        <v>46206</v>
      </c>
      <c r="B6" s="12" t="s">
        <v>48</v>
      </c>
      <c r="C6" s="12" t="s">
        <v>49</v>
      </c>
      <c r="D6" s="12" t="s">
        <v>50</v>
      </c>
      <c r="E6" s="12" t="s">
        <v>68</v>
      </c>
      <c r="F6" s="13" t="n">
        <v>49</v>
      </c>
      <c r="G6" s="12"/>
    </row>
    <row r="7" customFormat="false" ht="15" hidden="false" customHeight="true" outlineLevel="0" collapsed="false">
      <c r="A7" s="15" t="n">
        <v>46207</v>
      </c>
      <c r="B7" s="16" t="s">
        <v>39</v>
      </c>
      <c r="C7" s="16" t="s">
        <v>61</v>
      </c>
      <c r="D7" s="16" t="s">
        <v>41</v>
      </c>
      <c r="E7" s="16" t="s">
        <v>71</v>
      </c>
      <c r="F7" s="17" t="n">
        <v>72</v>
      </c>
      <c r="G7" s="16" t="s">
        <v>74</v>
      </c>
    </row>
    <row r="8" customFormat="false" ht="15" hidden="false" customHeight="true" outlineLevel="0" collapsed="false">
      <c r="A8" s="11" t="n">
        <v>46208</v>
      </c>
      <c r="B8" s="12" t="s">
        <v>42</v>
      </c>
      <c r="C8" s="12" t="s">
        <v>62</v>
      </c>
      <c r="D8" s="12" t="s">
        <v>38</v>
      </c>
      <c r="E8" s="12" t="s">
        <v>68</v>
      </c>
      <c r="F8" s="13" t="n">
        <v>24</v>
      </c>
      <c r="G8" s="12" t="s">
        <v>75</v>
      </c>
    </row>
    <row r="9" customFormat="false" ht="15" hidden="false" customHeight="true" outlineLevel="0" collapsed="false">
      <c r="A9" s="15" t="n">
        <v>46208</v>
      </c>
      <c r="B9" s="16" t="s">
        <v>36</v>
      </c>
      <c r="C9" s="16" t="s">
        <v>37</v>
      </c>
      <c r="D9" s="16" t="s">
        <v>38</v>
      </c>
      <c r="E9" s="16" t="s">
        <v>71</v>
      </c>
      <c r="F9" s="17" t="n">
        <v>32</v>
      </c>
      <c r="G9" s="16" t="s">
        <v>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6B57"/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9"/>
    <col collapsed="false" customWidth="true" hidden="false" outlineLevel="0" max="3" min="3" style="1" width="28"/>
    <col collapsed="false" customWidth="true" hidden="false" outlineLevel="0" max="4" min="4" style="1" width="13"/>
    <col collapsed="false" customWidth="true" hidden="false" outlineLevel="0" max="5" min="5" style="1" width="12"/>
    <col collapsed="false" customWidth="true" hidden="false" outlineLevel="0" max="6" min="6" style="1" width="38"/>
  </cols>
  <sheetData>
    <row r="1" customFormat="false" ht="15" hidden="false" customHeight="true" outlineLevel="0" collapsed="false">
      <c r="A1" s="10" t="s">
        <v>28</v>
      </c>
      <c r="B1" s="10" t="s">
        <v>29</v>
      </c>
      <c r="C1" s="10" t="s">
        <v>30</v>
      </c>
      <c r="D1" s="10" t="s">
        <v>65</v>
      </c>
      <c r="E1" s="10" t="s">
        <v>77</v>
      </c>
      <c r="F1" s="10" t="s">
        <v>67</v>
      </c>
    </row>
    <row r="2" customFormat="false" ht="15" hidden="false" customHeight="true" outlineLevel="0" collapsed="false">
      <c r="A2" s="11" t="n">
        <v>46203</v>
      </c>
      <c r="B2" s="12" t="s">
        <v>48</v>
      </c>
      <c r="C2" s="12" t="s">
        <v>78</v>
      </c>
      <c r="D2" s="12" t="s">
        <v>79</v>
      </c>
      <c r="E2" s="13" t="n">
        <v>44</v>
      </c>
      <c r="F2" s="12" t="s">
        <v>80</v>
      </c>
    </row>
    <row r="3" customFormat="false" ht="15" hidden="false" customHeight="true" outlineLevel="0" collapsed="false">
      <c r="A3" s="15" t="n">
        <v>46204</v>
      </c>
      <c r="B3" s="16" t="s">
        <v>45</v>
      </c>
      <c r="C3" s="16" t="s">
        <v>81</v>
      </c>
      <c r="D3" s="16" t="s">
        <v>79</v>
      </c>
      <c r="E3" s="17" t="n">
        <v>96</v>
      </c>
      <c r="F3" s="16" t="s">
        <v>82</v>
      </c>
    </row>
    <row r="4" customFormat="false" ht="15" hidden="false" customHeight="true" outlineLevel="0" collapsed="false">
      <c r="A4" s="11" t="n">
        <v>46205</v>
      </c>
      <c r="B4" s="12" t="s">
        <v>36</v>
      </c>
      <c r="C4" s="12" t="s">
        <v>83</v>
      </c>
      <c r="D4" s="12" t="s">
        <v>84</v>
      </c>
      <c r="E4" s="13" t="n">
        <v>14</v>
      </c>
      <c r="F4" s="12" t="s">
        <v>85</v>
      </c>
    </row>
    <row r="5" customFormat="false" ht="15" hidden="false" customHeight="true" outlineLevel="0" collapsed="false">
      <c r="A5" s="15" t="n">
        <v>46207</v>
      </c>
      <c r="B5" s="16" t="s">
        <v>42</v>
      </c>
      <c r="C5" s="16" t="s">
        <v>86</v>
      </c>
      <c r="D5" s="16" t="s">
        <v>79</v>
      </c>
      <c r="E5" s="17" t="n">
        <v>32</v>
      </c>
      <c r="F5" s="16" t="s">
        <v>87</v>
      </c>
    </row>
    <row r="6" customFormat="false" ht="15" hidden="false" customHeight="true" outlineLevel="0" collapsed="false">
      <c r="A6" s="11" t="n">
        <v>46208</v>
      </c>
      <c r="B6" s="12" t="s">
        <v>39</v>
      </c>
      <c r="C6" s="12" t="s">
        <v>88</v>
      </c>
      <c r="D6" s="12" t="s">
        <v>84</v>
      </c>
      <c r="E6" s="13" t="n">
        <v>89</v>
      </c>
      <c r="F6" s="12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6B57"/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"/>
    <col collapsed="false" customWidth="true" hidden="false" outlineLevel="0" max="2" min="2" style="1" width="28"/>
    <col collapsed="false" customWidth="true" hidden="false" outlineLevel="0" max="3" min="3" style="1" width="11"/>
    <col collapsed="false" customWidth="true" hidden="false" outlineLevel="0" max="4" min="4" style="1" width="15"/>
    <col collapsed="false" customWidth="true" hidden="false" outlineLevel="0" max="5" min="5" style="1" width="11"/>
    <col collapsed="false" customWidth="true" hidden="false" outlineLevel="0" max="6" min="6" style="1" width="58"/>
  </cols>
  <sheetData>
    <row r="1" customFormat="false" ht="15" hidden="false" customHeight="true" outlineLevel="0" collapsed="false">
      <c r="A1" s="10" t="s">
        <v>29</v>
      </c>
      <c r="B1" s="10" t="s">
        <v>30</v>
      </c>
      <c r="C1" s="10" t="s">
        <v>90</v>
      </c>
      <c r="D1" s="10" t="s">
        <v>91</v>
      </c>
      <c r="E1" s="10" t="s">
        <v>92</v>
      </c>
      <c r="F1" s="10" t="s">
        <v>93</v>
      </c>
    </row>
    <row r="2" customFormat="false" ht="15" hidden="false" customHeight="true" outlineLevel="0" collapsed="false">
      <c r="A2" s="12" t="s">
        <v>36</v>
      </c>
      <c r="B2" s="12" t="s">
        <v>37</v>
      </c>
      <c r="C2" s="19" t="n">
        <v>4.6</v>
      </c>
      <c r="D2" s="12" t="n">
        <v>31</v>
      </c>
      <c r="E2" s="12" t="s">
        <v>94</v>
      </c>
      <c r="F2" s="12" t="s">
        <v>95</v>
      </c>
    </row>
    <row r="3" customFormat="false" ht="15" hidden="false" customHeight="true" outlineLevel="0" collapsed="false">
      <c r="A3" s="16" t="s">
        <v>42</v>
      </c>
      <c r="B3" s="16" t="s">
        <v>55</v>
      </c>
      <c r="C3" s="20" t="n">
        <v>3.9</v>
      </c>
      <c r="D3" s="16" t="n">
        <v>22</v>
      </c>
      <c r="E3" s="16" t="s">
        <v>96</v>
      </c>
      <c r="F3" s="16" t="s">
        <v>97</v>
      </c>
    </row>
    <row r="4" customFormat="false" ht="15" hidden="false" customHeight="true" outlineLevel="0" collapsed="false">
      <c r="A4" s="12" t="s">
        <v>48</v>
      </c>
      <c r="B4" s="12" t="s">
        <v>59</v>
      </c>
      <c r="C4" s="19" t="n">
        <v>4.2</v>
      </c>
      <c r="D4" s="12" t="n">
        <v>9</v>
      </c>
      <c r="E4" s="12" t="s">
        <v>96</v>
      </c>
      <c r="F4" s="12" t="s">
        <v>98</v>
      </c>
    </row>
    <row r="5" customFormat="false" ht="15" hidden="false" customHeight="true" outlineLevel="0" collapsed="false">
      <c r="A5" s="16" t="s">
        <v>39</v>
      </c>
      <c r="B5" s="16" t="s">
        <v>40</v>
      </c>
      <c r="C5" s="20" t="n">
        <v>4.4</v>
      </c>
      <c r="D5" s="16" t="n">
        <v>17</v>
      </c>
      <c r="E5" s="16" t="s">
        <v>94</v>
      </c>
      <c r="F5" s="16" t="s">
        <v>99</v>
      </c>
    </row>
    <row r="6" customFormat="false" ht="15" hidden="false" customHeight="true" outlineLevel="0" collapsed="false">
      <c r="A6" s="12" t="s">
        <v>45</v>
      </c>
      <c r="B6" s="12" t="s">
        <v>63</v>
      </c>
      <c r="C6" s="19" t="n">
        <v>3.7</v>
      </c>
      <c r="D6" s="12" t="n">
        <v>12</v>
      </c>
      <c r="E6" s="12" t="s">
        <v>96</v>
      </c>
      <c r="F6" s="12" t="s">
        <v>100</v>
      </c>
    </row>
    <row r="7" customFormat="false" ht="15" hidden="false" customHeight="true" outlineLevel="0" collapsed="false">
      <c r="A7" s="16" t="s">
        <v>42</v>
      </c>
      <c r="B7" s="16" t="s">
        <v>62</v>
      </c>
      <c r="C7" s="20" t="n">
        <v>4.5</v>
      </c>
      <c r="D7" s="16" t="n">
        <v>26</v>
      </c>
      <c r="E7" s="16" t="s">
        <v>94</v>
      </c>
      <c r="F7" s="16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2026-07-11T05:47:37Z</dcterms:created>
  <dc:creator>openpyxl</dc:creator>
  <dc:description/>
  <dc:language>en-US</dc:language>
  <cp:lastModifiedBy/>
  <dcterms:modified xsi:type="dcterms:W3CDTF">2026-07-11T05:48:12Z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